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апка для обмена Маркетинг\Тарифы\"/>
    </mc:Choice>
  </mc:AlternateContent>
  <bookViews>
    <workbookView xWindow="0" yWindow="0" windowWidth="23040" windowHeight="9090"/>
  </bookViews>
  <sheets>
    <sheet name="Приобретение лицензии" sheetId="2" r:id="rId1"/>
    <sheet name="Предоставление услуги" sheetId="1" r:id="rId2"/>
  </sheets>
  <calcPr calcId="162913" iterate="1"/>
</workbook>
</file>

<file path=xl/calcChain.xml><?xml version="1.0" encoding="utf-8"?>
<calcChain xmlns="http://schemas.openxmlformats.org/spreadsheetml/2006/main">
  <c r="B3" i="1" l="1"/>
  <c r="B3" i="2"/>
  <c r="E16" i="2" l="1"/>
  <c r="E17" i="2" s="1"/>
</calcChain>
</file>

<file path=xl/sharedStrings.xml><?xml version="1.0" encoding="utf-8"?>
<sst xmlns="http://schemas.openxmlformats.org/spreadsheetml/2006/main" count="45" uniqueCount="41">
  <si>
    <t>Стоимость за 1 км. трассы мониторинга АИС АМ на 1 рабочее место в месяц, руб с НДС</t>
  </si>
  <si>
    <t>Примечание</t>
  </si>
  <si>
    <t>Базовый тариф</t>
  </si>
  <si>
    <t>В базовый тариф включены следующие услуги:
1. Развертывание АИС АМ на серверах Заказчика
2. Техническая поддерка 24*7
3. Развертывание 1-го рабочего места на ПК Заказчика с выдачей логина/пароля
4. Определение АИС АМ следующих событий:
-определение минимальной, средней и максимальной скоростей транспортного потока на выбранном участке автодороги;
-определения количества случаев превышения установленной скорости движения на 20км/ч, от 20 до 40км/ч, от 40 до 60км/ч, свыше 60км/ч за 1 час, 1 сутки, 1 неделю, 1 месяц на выбранномучастке автодороги;
-определения  количества  событий,  связанных  с  движением  тяжелой  техники  (графики часовой, дневной, ночной, суточный, недельный, месячный);
-определения количества дорожных событий -съезд на обочину (графики часовой, дневной, ночной, суточный, недельный, месячный);
-определения  количества  событий,  связанных  с  проведением  дорожных  работ  (работа строительной техники) (графики часовой, дневной, ночной, суточный, недельный, месячный);
-обнаружение событий, связанных с проникновением в колодцы кабельной канализации ЛКС ТМК, определение его местоположения и времени события.
-обнаружение событий, связанных повреждением кабельной канализации ЛКС ТМ и обрывом волоконно-оптического кабеля;
-обнаружение событий, связанных с движением пешехода по обочине (со стороны прокладки ЛКС ТМК);</t>
  </si>
  <si>
    <t>Дополнительные рабочие места</t>
  </si>
  <si>
    <t>K1=1+0,1*N-0,1</t>
  </si>
  <si>
    <t>K1 - повышающий коэффициент
N - количество рабочих мест (соответствует количеству выданных логин/пароль)</t>
  </si>
  <si>
    <t>Комплексы ФВН
(фотовидеонаблюдения)</t>
  </si>
  <si>
    <t>K2=1+0,1*N-0,1</t>
  </si>
  <si>
    <t>K2 - повышающий коэффициент
N - количество комплексов ФВН</t>
  </si>
  <si>
    <t>Количество комплектов оборудования виброакустического мониторинга</t>
  </si>
  <si>
    <t>K3=1+0,1*N-0,1</t>
  </si>
  <si>
    <t>K3 - повышающий коэффициент
N - количество комплектов оборудования виброакустического мониторинга</t>
  </si>
  <si>
    <t>Срок хранения материалов ФВН</t>
  </si>
  <si>
    <t>K4=1+0,1*N-0,1</t>
  </si>
  <si>
    <t>K4 - повышающий коэффициент
N - количество месяцев храния материалов ФВН</t>
  </si>
  <si>
    <t>Оказание поддержки в расследовании инцидентов</t>
  </si>
  <si>
    <t>K5=1,45</t>
  </si>
  <si>
    <t>Формировании отчетов по инцидентам по Заявкам Заказчика, поступивших не позднее чем через 1 сутки, после произошедшего инцидента. Отчет направляется не поздее 7-и дней с момента формирования Заявки.</t>
  </si>
  <si>
    <t>Стоимость комплекта ПО, руб с НДС</t>
  </si>
  <si>
    <t>Базовая стоимость (до 100 км)</t>
  </si>
  <si>
    <t>В базовую стоимость включен следующий функционал:
1. Поддержка мониторинга до 100 км автомобильной дороги
2. Определение АИС АМ следующих событий:
-определение минимальной, средней и максимальной скоростей транспортного потока на выбранном участке автодороги;
-определения количества случаев превышения установленной скорости движения на 20км/ч, от 20 до 40км/ч, от 40 до 60км/ч, свыше 60км/ч за 1 час, 1 сутки, 1 неделю, 1 месяц на выбранномучастке автодороги;
-определения  количества  событий,  связанных  с  движением  тяжелой  техники  (графики часовой, дневной, ночной, суточный, недельный, месячный);
-определения количества дорожных событий -съезд на обочину (графики часовой, дневной, ночной, суточный, недельный, месячный);
-определения  количества  событий,  связанных  с  проведением  дорожных  работ  (работа строительной техники) (графики часовой, дневной, ночной, суточный, недельный, месячный);
-обнаружение событий, связанных с проникновением в колодцы кабельной канализации ЛКС ТМК, определение его местоположения и времени события.
-обнаружение событий, связанных повреждением кабельной канализации ЛКС ТМ и обрывом волоконно-оптического кабеля;
-обнаружение событий, связанных с движением пешехода по обочине (со стороны прокладки ЛКС ТМК);
3. Построение графиков, отчетов;
4. Рассылка сообщений по e-mail, Telegram;
5. Поддержка одного комплекта оборудования виброакустического мониторинга;
6. Поддержка до 2-х комплексов ФВН;
7. Поддержка до 5-х рабочих мест.</t>
  </si>
  <si>
    <t>Стоимость за каждые 100 км (свыше 100 км, до 500 км)</t>
  </si>
  <si>
    <t>Стоимость свыше 500 км</t>
  </si>
  <si>
    <t>Рассчитывается индивидуально</t>
  </si>
  <si>
    <t>Дополнительные рабочие места (за каждые 5 раб. мест)</t>
  </si>
  <si>
    <t>K1=1+0,1*N</t>
  </si>
  <si>
    <t>K1 - повышающий коэффициент
N - количество комплектов из 5-ти рабочих мест (соответствует количеству выданных логин/пароль)</t>
  </si>
  <si>
    <t>Поддержка дополнительных комплексов ФВН
(фотовидеонаблюдения)</t>
  </si>
  <si>
    <t>K2=1+0,1*N</t>
  </si>
  <si>
    <t>K2 - повышающий коэффициент
N - количество дополнительных комплексов ФВН</t>
  </si>
  <si>
    <t>Поддержка дополнительных комплектов оборудования виброакустического мониторинга</t>
  </si>
  <si>
    <t>K3=1+0,1*N</t>
  </si>
  <si>
    <t>K3 - повышающий коэффициент
N - количество дополнительных комплектов оборудования виброакустического мониторинга</t>
  </si>
  <si>
    <t>Стоимость услуг Техподдержки</t>
  </si>
  <si>
    <t>Стоимость Услуг, руб с НДС в месяц</t>
  </si>
  <si>
    <t>Техническая поддержка</t>
  </si>
  <si>
    <t>Оказание услуг технической поддержки в режиме 24*7</t>
  </si>
  <si>
    <t>Лицензия на предоставление неисключительниго права пользования ПО</t>
  </si>
  <si>
    <t xml:space="preserve">Предоставление доступа к системе акустического мониторинга автомобильных дорог через Web-портал * </t>
  </si>
  <si>
    <t>* - систему функционирует на участоках автомобильных дорог в Самарской области, подключенные к системе "Акустический мониторинг" (М-5, участок Самара-Тольятти-Сызрань)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</si>
</sst>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\ &quot;₽&quot;"/>
  </numFmts>
  <fonts count="4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165" fontId="0" fillId="0" borderId="0" xfId="0" applyNumberFormat="1"/>
    <xf numFmtId="164" fontId="0" fillId="0" borderId="0" xfId="1" applyFont="1" applyAlignme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>
      <selection activeCell="C1" sqref="C1"/>
    </sheetView>
  </sheetViews>
  <sheetFormatPr defaultColWidth="9" defaultRowHeight="15" x14ac:dyDescent="0.25"/>
  <cols>
    <col min="1" max="1" width="31.140625" customWidth="1"/>
    <col min="2" max="2" width="26" customWidth="1"/>
    <col min="3" max="3" width="143.85546875" customWidth="1"/>
    <col min="5" max="5" width="14.7109375"/>
  </cols>
  <sheetData>
    <row r="1" spans="1:5" ht="18.75" x14ac:dyDescent="0.3">
      <c r="A1" s="3"/>
      <c r="B1" s="4"/>
      <c r="C1" s="3" t="s">
        <v>38</v>
      </c>
    </row>
    <row r="2" spans="1:5" ht="56.25" x14ac:dyDescent="0.3">
      <c r="A2" s="5"/>
      <c r="B2" s="6" t="s">
        <v>19</v>
      </c>
      <c r="C2" s="7" t="s">
        <v>1</v>
      </c>
    </row>
    <row r="3" spans="1:5" ht="409.5" x14ac:dyDescent="0.3">
      <c r="A3" s="13" t="s">
        <v>20</v>
      </c>
      <c r="B3" s="9">
        <f>16500000</f>
        <v>16500000</v>
      </c>
      <c r="C3" s="10" t="s">
        <v>21</v>
      </c>
    </row>
    <row r="4" spans="1:5" ht="56.25" x14ac:dyDescent="0.3">
      <c r="A4" s="13" t="s">
        <v>22</v>
      </c>
      <c r="B4" s="9">
        <v>2500000</v>
      </c>
      <c r="C4" s="10"/>
    </row>
    <row r="5" spans="1:5" ht="18.75" x14ac:dyDescent="0.3">
      <c r="A5" s="8" t="s">
        <v>23</v>
      </c>
      <c r="B5" s="19" t="s">
        <v>24</v>
      </c>
      <c r="C5" s="10"/>
    </row>
    <row r="6" spans="1:5" ht="56.25" x14ac:dyDescent="0.25">
      <c r="A6" s="13" t="s">
        <v>25</v>
      </c>
      <c r="B6" s="11" t="s">
        <v>26</v>
      </c>
      <c r="C6" s="12" t="s">
        <v>27</v>
      </c>
    </row>
    <row r="7" spans="1:5" ht="75" x14ac:dyDescent="0.25">
      <c r="A7" s="13" t="s">
        <v>28</v>
      </c>
      <c r="B7" s="11" t="s">
        <v>29</v>
      </c>
      <c r="C7" s="12" t="s">
        <v>30</v>
      </c>
    </row>
    <row r="8" spans="1:5" ht="112.5" x14ac:dyDescent="0.25">
      <c r="A8" s="13" t="s">
        <v>31</v>
      </c>
      <c r="B8" s="11" t="s">
        <v>32</v>
      </c>
      <c r="C8" s="12" t="s">
        <v>33</v>
      </c>
    </row>
    <row r="9" spans="1:5" ht="18.75" x14ac:dyDescent="0.25">
      <c r="A9" s="15"/>
      <c r="B9" s="16"/>
      <c r="C9" s="17"/>
    </row>
    <row r="10" spans="1:5" ht="37.5" x14ac:dyDescent="0.25">
      <c r="A10" s="18" t="s">
        <v>34</v>
      </c>
      <c r="B10" s="16"/>
      <c r="C10" s="17"/>
    </row>
    <row r="11" spans="1:5" ht="37.5" x14ac:dyDescent="0.3">
      <c r="A11" s="13"/>
      <c r="B11" s="6" t="s">
        <v>35</v>
      </c>
      <c r="C11" s="7" t="s">
        <v>1</v>
      </c>
    </row>
    <row r="12" spans="1:5" ht="26.45" customHeight="1" x14ac:dyDescent="0.3">
      <c r="A12" s="5" t="s">
        <v>36</v>
      </c>
      <c r="B12" s="9">
        <v>130000</v>
      </c>
      <c r="C12" s="12" t="s">
        <v>37</v>
      </c>
    </row>
    <row r="13" spans="1:5" ht="56.25" x14ac:dyDescent="0.25">
      <c r="A13" s="13" t="s">
        <v>16</v>
      </c>
      <c r="B13" s="9">
        <v>160000</v>
      </c>
      <c r="C13" s="14" t="s">
        <v>18</v>
      </c>
    </row>
    <row r="14" spans="1:5" x14ac:dyDescent="0.25">
      <c r="B14" s="1"/>
    </row>
    <row r="16" spans="1:5" x14ac:dyDescent="0.25">
      <c r="B16" s="2"/>
      <c r="E16" s="2">
        <f>B16*E6*E7*E8</f>
        <v>0</v>
      </c>
    </row>
    <row r="17" spans="2:5" x14ac:dyDescent="0.25">
      <c r="B17" s="2"/>
      <c r="E17" s="2">
        <f>E16*12</f>
        <v>0</v>
      </c>
    </row>
    <row r="18" spans="2:5" x14ac:dyDescent="0.25">
      <c r="B18" s="2"/>
    </row>
  </sheetData>
  <pageMargins left="0.25" right="0.25" top="0.75" bottom="0.75" header="0.3" footer="0.3"/>
  <pageSetup paperSize="9" scale="4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>
      <selection sqref="A1:C1"/>
    </sheetView>
  </sheetViews>
  <sheetFormatPr defaultColWidth="9" defaultRowHeight="15" x14ac:dyDescent="0.25"/>
  <cols>
    <col min="1" max="1" width="31.140625" customWidth="1"/>
    <col min="2" max="2" width="32.28515625" customWidth="1"/>
    <col min="3" max="3" width="110.7109375" customWidth="1"/>
    <col min="5" max="5" width="14.7109375"/>
  </cols>
  <sheetData>
    <row r="1" spans="1:5" ht="32.450000000000003" customHeight="1" x14ac:dyDescent="0.25">
      <c r="A1" s="21" t="s">
        <v>39</v>
      </c>
      <c r="B1" s="21"/>
      <c r="C1" s="21"/>
    </row>
    <row r="2" spans="1:5" ht="75" x14ac:dyDescent="0.3">
      <c r="A2" s="5"/>
      <c r="B2" s="6" t="s">
        <v>0</v>
      </c>
      <c r="C2" s="7" t="s">
        <v>1</v>
      </c>
    </row>
    <row r="3" spans="1:5" ht="409.5" x14ac:dyDescent="0.3">
      <c r="A3" s="8" t="s">
        <v>2</v>
      </c>
      <c r="B3" s="9">
        <f>13566</f>
        <v>13566</v>
      </c>
      <c r="C3" s="10" t="s">
        <v>3</v>
      </c>
    </row>
    <row r="4" spans="1:5" ht="37.5" x14ac:dyDescent="0.25">
      <c r="A4" s="8" t="s">
        <v>4</v>
      </c>
      <c r="B4" s="11" t="s">
        <v>5</v>
      </c>
      <c r="C4" s="12" t="s">
        <v>6</v>
      </c>
    </row>
    <row r="5" spans="1:5" ht="37.5" x14ac:dyDescent="0.25">
      <c r="A5" s="13" t="s">
        <v>7</v>
      </c>
      <c r="B5" s="11" t="s">
        <v>8</v>
      </c>
      <c r="C5" s="12" t="s">
        <v>9</v>
      </c>
    </row>
    <row r="6" spans="1:5" ht="75" x14ac:dyDescent="0.25">
      <c r="A6" s="13" t="s">
        <v>10</v>
      </c>
      <c r="B6" s="11" t="s">
        <v>11</v>
      </c>
      <c r="C6" s="12" t="s">
        <v>12</v>
      </c>
    </row>
    <row r="7" spans="1:5" ht="37.5" x14ac:dyDescent="0.3">
      <c r="A7" s="5" t="s">
        <v>13</v>
      </c>
      <c r="B7" s="11" t="s">
        <v>14</v>
      </c>
      <c r="C7" s="12" t="s">
        <v>15</v>
      </c>
    </row>
    <row r="8" spans="1:5" ht="56.25" x14ac:dyDescent="0.25">
      <c r="A8" s="13" t="s">
        <v>16</v>
      </c>
      <c r="B8" s="11" t="s">
        <v>17</v>
      </c>
      <c r="C8" s="14" t="s">
        <v>18</v>
      </c>
    </row>
    <row r="9" spans="1:5" x14ac:dyDescent="0.25">
      <c r="B9" s="1"/>
    </row>
    <row r="10" spans="1:5" ht="35.450000000000003" customHeight="1" x14ac:dyDescent="0.25">
      <c r="A10" s="20" t="s">
        <v>40</v>
      </c>
      <c r="B10" s="20"/>
      <c r="C10" s="20"/>
    </row>
    <row r="11" spans="1:5" x14ac:dyDescent="0.25">
      <c r="B11" s="2"/>
      <c r="E11" s="2"/>
    </row>
    <row r="12" spans="1:5" x14ac:dyDescent="0.25">
      <c r="B12" s="2"/>
      <c r="E12" s="2"/>
    </row>
  </sheetData>
  <mergeCells count="2">
    <mergeCell ref="A10:C10"/>
    <mergeCell ref="A1:C1"/>
  </mergeCells>
  <pageMargins left="0.25" right="0.25" top="0.75" bottom="0.75" header="0.3" footer="0.3"/>
  <pageSetup paperSize="9" scale="5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Приобретение лицензии</vt:lpstr>
      <vt:lpstr>Предоставление услуги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Голец К.П.</dc:creator>
  <cp:lastModifiedBy>Васильева Е.Г.</cp:lastModifiedBy>
  <cp:lastPrinted>2022-12-23T06:54:03Z</cp:lastPrinted>
  <dcterms:created xsi:type="dcterms:W3CDTF">2022-12-19T06:44:00Z</dcterms:created>
  <dcterms:modified xsi:type="dcterms:W3CDTF">2022-12-23T09:20:37Z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1049-11.2.0.9665</vt:lpwstr>
  </property>
</Properties>
</file>